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856" windowHeight="10176" activeTab="0"/>
  </bookViews>
  <sheets>
    <sheet name="Ratios" sheetId="1" r:id="rId1"/>
  </sheets>
  <definedNames>
    <definedName name="_xlfn.IFERROR" hidden="1">#NAME?</definedName>
    <definedName name="_xlnm.Print_Area" localSheetId="0">'Ratios'!$B$6:$L$63</definedName>
  </definedNames>
  <calcPr fullCalcOnLoad="1"/>
</workbook>
</file>

<file path=xl/sharedStrings.xml><?xml version="1.0" encoding="utf-8"?>
<sst xmlns="http://schemas.openxmlformats.org/spreadsheetml/2006/main" count="22" uniqueCount="22">
  <si>
    <t>EBITDA</t>
  </si>
  <si>
    <t>Depreciation</t>
  </si>
  <si>
    <t>Amortization</t>
  </si>
  <si>
    <t>Interest Expense</t>
  </si>
  <si>
    <t>Immediate PY</t>
  </si>
  <si>
    <t>Second PY</t>
  </si>
  <si>
    <t>Principal Payments on Debt During Year</t>
  </si>
  <si>
    <t>EBITDA to P&amp;I Payments</t>
  </si>
  <si>
    <t>Debt</t>
  </si>
  <si>
    <t>Equity</t>
  </si>
  <si>
    <t>Debt to Equity</t>
  </si>
  <si>
    <t>EBIT</t>
  </si>
  <si>
    <t>Total Assets</t>
  </si>
  <si>
    <t>Debt Ratio</t>
  </si>
  <si>
    <t>Interest Coverage</t>
  </si>
  <si>
    <t>EBIT &amp; EBITDA</t>
  </si>
  <si>
    <t>Financial Leverage Ratios</t>
  </si>
  <si>
    <t>[Enter Company Name]</t>
  </si>
  <si>
    <t>[Enter Date]</t>
  </si>
  <si>
    <t>EBITDA &amp; Financial Leverage Analysis</t>
  </si>
  <si>
    <t>Current Year</t>
  </si>
  <si>
    <r>
      <t xml:space="preserve">Income (Loss) </t>
    </r>
    <r>
      <rPr>
        <sz val="9"/>
        <color indexed="8"/>
        <rFont val="Calibri"/>
        <family val="2"/>
      </rPr>
      <t>Before Taxes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</si>
</sst>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34" fillId="0" borderId="0" xfId="42" applyNumberFormat="1" applyFont="1" applyAlignment="1">
      <alignment horizontal="center"/>
    </xf>
    <xf numFmtId="43" fontId="0" fillId="0" borderId="0" xfId="42" applyNumberFormat="1" applyFont="1" applyAlignment="1">
      <alignment/>
    </xf>
    <xf numFmtId="43" fontId="0" fillId="33" borderId="0" xfId="42" applyNumberFormat="1" applyFont="1" applyFill="1" applyAlignment="1">
      <alignment/>
    </xf>
    <xf numFmtId="165" fontId="0" fillId="0" borderId="11" xfId="42" applyNumberFormat="1" applyFont="1" applyBorder="1" applyAlignment="1">
      <alignment/>
    </xf>
    <xf numFmtId="165" fontId="0" fillId="33" borderId="0" xfId="42" applyNumberFormat="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165" fontId="34" fillId="0" borderId="12" xfId="42" applyNumberFormat="1" applyFont="1" applyBorder="1" applyAlignment="1">
      <alignment horizontal="center"/>
    </xf>
    <xf numFmtId="0" fontId="0" fillId="2" borderId="0" xfId="0" applyFill="1" applyAlignment="1">
      <alignment/>
    </xf>
    <xf numFmtId="165" fontId="0" fillId="2" borderId="10" xfId="42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35"/>
          <c:w val="0.75725"/>
          <c:h val="0.9115"/>
        </c:manualLayout>
      </c:layout>
      <c:lineChart>
        <c:grouping val="standard"/>
        <c:varyColors val="0"/>
        <c:ser>
          <c:idx val="1"/>
          <c:order val="0"/>
          <c:tx>
            <c:strRef>
              <c:f>Ratios!$E$19</c:f>
              <c:strCache>
                <c:ptCount val="1"/>
                <c:pt idx="0">
                  <c:v>EBITDA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(Ratios!$G$14,Ratios!$I$14,Ratios!$K$14)</c:f>
              <c:strCache/>
            </c:strRef>
          </c:cat>
          <c:val>
            <c:numRef>
              <c:f>(Ratios!$G$19,Ratios!$I$19,Ratios!$K$19)</c:f>
              <c:numCache/>
            </c:numRef>
          </c:val>
          <c:smooth val="0"/>
        </c:ser>
        <c:marker val="1"/>
        <c:axId val="24253480"/>
        <c:axId val="16954729"/>
      </c:lineChart>
      <c:lineChart>
        <c:grouping val="standard"/>
        <c:varyColors val="0"/>
        <c:ser>
          <c:idx val="0"/>
          <c:order val="1"/>
          <c:tx>
            <c:strRef>
              <c:f>Ratios!$B$25</c:f>
              <c:strCache>
                <c:ptCount val="1"/>
                <c:pt idx="0">
                  <c:v>EBITDA to P&amp;I Payments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(Ratios!$G$25,Ratios!$I$25,Ratios!$K$25)</c:f>
              <c:numCache/>
            </c:numRef>
          </c:val>
          <c:smooth val="0"/>
        </c:ser>
        <c:ser>
          <c:idx val="2"/>
          <c:order val="2"/>
          <c:tx>
            <c:strRef>
              <c:f>Ratios!$B$33</c:f>
              <c:strCache>
                <c:ptCount val="1"/>
                <c:pt idx="0">
                  <c:v>Debt Ratio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(Ratios!$G$33,Ratios!$I$33,Ratios!$K$33)</c:f>
              <c:numCache/>
            </c:numRef>
          </c:val>
          <c:smooth val="0"/>
        </c:ser>
        <c:ser>
          <c:idx val="3"/>
          <c:order val="3"/>
          <c:tx>
            <c:strRef>
              <c:f>Ratios!$B$35</c:f>
              <c:strCache>
                <c:ptCount val="1"/>
                <c:pt idx="0">
                  <c:v>Debt to Equity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(Ratios!$G$35,Ratios!$I$35,Ratios!$K$35)</c:f>
              <c:numCache/>
            </c:numRef>
          </c:val>
          <c:smooth val="0"/>
        </c:ser>
        <c:ser>
          <c:idx val="4"/>
          <c:order val="4"/>
          <c:tx>
            <c:strRef>
              <c:f>Ratios!$B$37</c:f>
              <c:strCache>
                <c:ptCount val="1"/>
                <c:pt idx="0">
                  <c:v>Interest Coverage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(Ratios!$G$37,Ratios!$I$37,Ratios!$K$37)</c:f>
              <c:numCache/>
            </c:numRef>
          </c:val>
          <c:smooth val="0"/>
        </c:ser>
        <c:marker val="1"/>
        <c:axId val="18374834"/>
        <c:axId val="3115577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3480"/>
        <c:crossesAt val="1"/>
        <c:crossBetween val="between"/>
        <c:dispUnits/>
      </c:valAx>
      <c:catAx>
        <c:axId val="18374834"/>
        <c:scaling>
          <c:orientation val="minMax"/>
        </c:scaling>
        <c:axPos val="b"/>
        <c:delete val="1"/>
        <c:majorTickMark val="out"/>
        <c:minorTickMark val="none"/>
        <c:tickLblPos val="nextTo"/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48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"/>
          <c:y val="0.05525"/>
          <c:w val="0.19"/>
          <c:h val="0.8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95250</xdr:rowOff>
    </xdr:from>
    <xdr:to>
      <xdr:col>11</xdr:col>
      <xdr:colOff>123825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80975" y="5505450"/>
        <a:ext cx="63055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3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86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37"/>
  <sheetViews>
    <sheetView showGridLines="0" tabSelected="1" workbookViewId="0" topLeftCell="A1">
      <selection activeCell="H6" sqref="H6"/>
    </sheetView>
  </sheetViews>
  <sheetFormatPr defaultColWidth="9.33203125" defaultRowHeight="12"/>
  <cols>
    <col min="1" max="1" width="2.83203125" style="0" customWidth="1"/>
    <col min="2" max="2" width="17.16015625" style="0" customWidth="1"/>
    <col min="6" max="6" width="2.83203125" style="0" customWidth="1"/>
    <col min="7" max="7" width="18.5" style="1" customWidth="1"/>
    <col min="8" max="8" width="2.5" style="1" customWidth="1"/>
    <col min="9" max="9" width="18.5" style="1" customWidth="1"/>
    <col min="10" max="10" width="2.5" style="1" customWidth="1"/>
    <col min="11" max="11" width="18.5" style="1" customWidth="1"/>
    <col min="12" max="12" width="2.83203125" style="1" customWidth="1"/>
    <col min="13" max="13" width="9.33203125" style="1" customWidth="1"/>
  </cols>
  <sheetData>
    <row r="1" ht="12"/>
    <row r="2" ht="12"/>
    <row r="3" ht="12"/>
    <row r="4" ht="12"/>
    <row r="5" ht="9" customHeight="1"/>
    <row r="6" ht="15">
      <c r="B6" s="16" t="s">
        <v>17</v>
      </c>
    </row>
    <row r="7" ht="15">
      <c r="B7" s="16" t="s">
        <v>19</v>
      </c>
    </row>
    <row r="8" ht="15">
      <c r="B8" s="16" t="s">
        <v>18</v>
      </c>
    </row>
    <row r="12" spans="2:11" ht="15"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3" s="9" customFormat="1" ht="6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1"/>
      <c r="M13" s="11"/>
    </row>
    <row r="14" spans="7:11" ht="12" thickBot="1">
      <c r="G14" s="13" t="s">
        <v>5</v>
      </c>
      <c r="H14" s="3"/>
      <c r="I14" s="13" t="s">
        <v>4</v>
      </c>
      <c r="J14" s="3"/>
      <c r="K14" s="13" t="s">
        <v>20</v>
      </c>
    </row>
    <row r="15" spans="2:11" ht="12">
      <c r="B15" s="14" t="s">
        <v>21</v>
      </c>
      <c r="C15" s="14"/>
      <c r="D15" s="14"/>
      <c r="E15" s="14"/>
      <c r="F15" s="9"/>
      <c r="G15" s="15">
        <v>100000</v>
      </c>
      <c r="H15" s="11"/>
      <c r="I15" s="15">
        <v>40000</v>
      </c>
      <c r="J15" s="11"/>
      <c r="K15" s="15">
        <v>-10000</v>
      </c>
    </row>
    <row r="16" spans="2:11" ht="12">
      <c r="B16" t="s">
        <v>3</v>
      </c>
      <c r="F16" s="9"/>
      <c r="G16" s="2">
        <v>25000</v>
      </c>
      <c r="H16" s="11"/>
      <c r="I16" s="2">
        <v>25000</v>
      </c>
      <c r="J16" s="11"/>
      <c r="K16" s="2">
        <v>25000</v>
      </c>
    </row>
    <row r="17" spans="2:11" ht="12">
      <c r="B17" s="14" t="s">
        <v>1</v>
      </c>
      <c r="C17" s="14"/>
      <c r="D17" s="14"/>
      <c r="E17" s="14"/>
      <c r="F17" s="9"/>
      <c r="G17" s="15">
        <v>10000</v>
      </c>
      <c r="H17" s="11"/>
      <c r="I17" s="15">
        <v>10000</v>
      </c>
      <c r="J17" s="11"/>
      <c r="K17" s="15">
        <v>10000</v>
      </c>
    </row>
    <row r="18" spans="2:11" ht="12">
      <c r="B18" t="s">
        <v>2</v>
      </c>
      <c r="G18" s="2">
        <v>3000</v>
      </c>
      <c r="H18" s="11"/>
      <c r="I18" s="2">
        <v>4000</v>
      </c>
      <c r="K18" s="2">
        <v>5000</v>
      </c>
    </row>
    <row r="19" spans="5:11" ht="12">
      <c r="E19" s="8" t="s">
        <v>0</v>
      </c>
      <c r="F19" s="8"/>
      <c r="G19" s="7">
        <f>G15+G16+G17+G18</f>
        <v>138000</v>
      </c>
      <c r="I19" s="7">
        <f>I15+I16+I17+I18</f>
        <v>79000</v>
      </c>
      <c r="K19" s="7">
        <f>K15+K16+K17+K18</f>
        <v>30000</v>
      </c>
    </row>
    <row r="20" spans="5:13" s="9" customFormat="1" ht="6" customHeight="1">
      <c r="E20" s="10"/>
      <c r="F20" s="10"/>
      <c r="G20" s="11"/>
      <c r="H20" s="11"/>
      <c r="I20" s="11"/>
      <c r="J20" s="11"/>
      <c r="K20" s="11"/>
      <c r="L20" s="11"/>
      <c r="M20" s="11"/>
    </row>
    <row r="21" spans="5:11" ht="12">
      <c r="E21" s="8" t="s">
        <v>11</v>
      </c>
      <c r="F21" s="8"/>
      <c r="G21" s="7">
        <f>G15+G16</f>
        <v>125000</v>
      </c>
      <c r="I21" s="7">
        <f>I15+I16</f>
        <v>65000</v>
      </c>
      <c r="K21" s="7">
        <f>K15+K16</f>
        <v>15000</v>
      </c>
    </row>
    <row r="23" spans="2:11" ht="12">
      <c r="B23" t="s">
        <v>6</v>
      </c>
      <c r="G23" s="6">
        <v>500000</v>
      </c>
      <c r="I23" s="6">
        <v>450000</v>
      </c>
      <c r="K23" s="6">
        <v>650000</v>
      </c>
    </row>
    <row r="25" spans="2:11" ht="12">
      <c r="B25" t="s">
        <v>7</v>
      </c>
      <c r="G25" s="5">
        <f>IF(COUNT(G16,G23)=2,G19/(G23+G16),"")</f>
        <v>0.26285714285714284</v>
      </c>
      <c r="I25" s="5">
        <f>IF(COUNT(I16,I23)=2,I19/(I23+I16),"")</f>
        <v>0.16631578947368422</v>
      </c>
      <c r="K25" s="5">
        <f>IF(COUNT(K16,K23)=2,K19/(K23+K16),"")</f>
        <v>0.044444444444444446</v>
      </c>
    </row>
    <row r="27" spans="2:11" ht="15">
      <c r="B27" s="17" t="s">
        <v>16</v>
      </c>
      <c r="C27" s="17"/>
      <c r="D27" s="17"/>
      <c r="E27" s="17"/>
      <c r="F27" s="17"/>
      <c r="G27" s="17"/>
      <c r="H27" s="17"/>
      <c r="I27" s="17"/>
      <c r="J27" s="17"/>
      <c r="K27" s="17"/>
    </row>
    <row r="28" ht="6" customHeight="1"/>
    <row r="29" spans="2:11" ht="12">
      <c r="B29" s="14" t="s">
        <v>12</v>
      </c>
      <c r="C29" s="14"/>
      <c r="D29" s="14"/>
      <c r="E29" s="14"/>
      <c r="G29" s="15">
        <v>8000000</v>
      </c>
      <c r="I29" s="15">
        <v>7000000</v>
      </c>
      <c r="K29" s="15">
        <v>6500000</v>
      </c>
    </row>
    <row r="30" spans="2:11" ht="12">
      <c r="B30" t="s">
        <v>8</v>
      </c>
      <c r="G30" s="2">
        <v>3000000</v>
      </c>
      <c r="I30" s="2">
        <v>2000000</v>
      </c>
      <c r="K30" s="2">
        <v>4000000</v>
      </c>
    </row>
    <row r="31" spans="2:11" ht="12">
      <c r="B31" s="14" t="s">
        <v>9</v>
      </c>
      <c r="C31" s="14"/>
      <c r="D31" s="14"/>
      <c r="E31" s="14"/>
      <c r="G31" s="15">
        <v>1000000</v>
      </c>
      <c r="I31" s="15">
        <v>900000</v>
      </c>
      <c r="K31" s="15">
        <v>950000</v>
      </c>
    </row>
    <row r="33" spans="2:11" ht="12">
      <c r="B33" t="s">
        <v>13</v>
      </c>
      <c r="G33" s="5">
        <f>_xlfn.IFERROR(G30/G29,"")</f>
        <v>0.375</v>
      </c>
      <c r="H33" s="4"/>
      <c r="I33" s="5">
        <f>_xlfn.IFERROR(I30/I29,"")</f>
        <v>0.2857142857142857</v>
      </c>
      <c r="J33" s="4"/>
      <c r="K33" s="5">
        <f>_xlfn.IFERROR(K30/K29,"")</f>
        <v>0.6153846153846154</v>
      </c>
    </row>
    <row r="34" spans="7:11" ht="6" customHeight="1">
      <c r="G34" s="4"/>
      <c r="H34" s="4"/>
      <c r="I34" s="4"/>
      <c r="J34" s="4"/>
      <c r="K34" s="4"/>
    </row>
    <row r="35" spans="2:11" ht="12">
      <c r="B35" t="s">
        <v>10</v>
      </c>
      <c r="G35" s="5">
        <f>_xlfn.IFERROR(G30/G31,"")</f>
        <v>3</v>
      </c>
      <c r="H35" s="4"/>
      <c r="I35" s="5">
        <f>_xlfn.IFERROR(I30/I31,"")</f>
        <v>2.2222222222222223</v>
      </c>
      <c r="J35" s="4"/>
      <c r="K35" s="5">
        <f>_xlfn.IFERROR(K30/K31,"")</f>
        <v>4.2105263157894735</v>
      </c>
    </row>
    <row r="36" spans="7:11" ht="6" customHeight="1">
      <c r="G36" s="4"/>
      <c r="H36" s="4"/>
      <c r="I36" s="4"/>
      <c r="J36" s="4"/>
      <c r="K36" s="4"/>
    </row>
    <row r="37" spans="2:11" ht="12">
      <c r="B37" t="s">
        <v>14</v>
      </c>
      <c r="G37" s="5">
        <f>_xlfn.IFERROR(G21/G16,"")</f>
        <v>5</v>
      </c>
      <c r="H37" s="4"/>
      <c r="I37" s="5">
        <f>_xlfn.IFERROR(I21/I16,"")</f>
        <v>2.6</v>
      </c>
      <c r="J37" s="4"/>
      <c r="K37" s="5">
        <f>_xlfn.IFERROR(K21/K16,"")</f>
        <v>0.6</v>
      </c>
    </row>
  </sheetData>
  <sheetProtection/>
  <mergeCells count="2">
    <mergeCell ref="B12:K12"/>
    <mergeCell ref="B27:K27"/>
  </mergeCells>
  <dataValidations count="2">
    <dataValidation type="whole" operator="greaterThan" allowBlank="1" showInputMessage="1" showErrorMessage="1" prompt="Input numbers as positives" sqref="I16:I18 G16:G18 K16:K18">
      <formula1>0</formula1>
    </dataValidation>
    <dataValidation allowBlank="1" showInputMessage="1" showErrorMessage="1" prompt="Enter Income as a positive and Loss as a negative (amt is before Tax)" sqref="G15 I15 K15"/>
  </dataValidations>
  <printOptions/>
  <pageMargins left="0.7" right="0.7" top="0.75" bottom="0.75" header="0.3" footer="0.3"/>
  <pageSetup horizontalDpi="600" verticalDpi="600" orientation="portrait" r:id="rId2"/>
  <headerFooter>
    <oddHeader>&amp;R&amp;D</oddHeader>
    <oddFooter>&amp;L&amp;Z&amp;F&amp;R&amp;P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jasons</dc:creator>
  <cp:keywords/>
  <dc:description/>
  <cp:lastModifiedBy>Jason Shultz</cp:lastModifiedBy>
  <cp:lastPrinted>2012-07-01T21:23:51Z</cp:lastPrinted>
  <dcterms:created xsi:type="dcterms:W3CDTF">2009-04-10T13:38:03Z</dcterms:created>
  <dcterms:modified xsi:type="dcterms:W3CDTF">2015-11-01T15:04:34Z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