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65524" windowWidth="7740" windowHeight="7176" activeTab="0"/>
  </bookViews>
  <sheets>
    <sheet name="CFS" sheetId="1" r:id="rId1"/>
  </sheets>
  <definedNames>
    <definedName name="_xlfn.IFERROR" hidden="1">#NAME?</definedName>
    <definedName name="_xlnm.Print_Area" localSheetId="0">'CFS'!$A$5:$Q$54</definedName>
  </definedNames>
  <calcPr fullCalcOnLoad="1"/>
</workbook>
</file>

<file path=xl/comments1.xml><?xml version="1.0" encoding="utf-8"?>
<comments xmlns="http://schemas.openxmlformats.org/spreadsheetml/2006/main">
  <authors>
    <author>Author</author>
  </authors>
  <commentList>
    <comment ref="A44" authorId="0">
      <text>
        <r>
          <rPr>
            <b/>
            <sz val="8"/>
            <rFont val="Tahoma"/>
            <family val="2"/>
          </rPr>
          <t>Supplemental disclosures</t>
        </r>
        <r>
          <rPr>
            <sz val="8"/>
            <rFont val="Tahoma"/>
            <family val="2"/>
          </rPr>
          <t xml:space="preserve"> - The information within this section of the cash flow statement can be disclosed either in the statement itself (at the bottom as shown here or in the notes to the financial statements).  This listing represents more common examples of such items; however, this is not a complete listing and some/most items included in this listing may not be applicable to your financial statements.  The Spreadsheetshoppe.com does not provide accounting advice or consultation, it is the preparers responsibility to appropriately make the appropriate disclosures.</t>
        </r>
      </text>
    </comment>
  </commentList>
</comments>
</file>

<file path=xl/sharedStrings.xml><?xml version="1.0" encoding="utf-8"?>
<sst xmlns="http://schemas.openxmlformats.org/spreadsheetml/2006/main" count="56" uniqueCount="54">
  <si>
    <t>Net decrease in cash</t>
  </si>
  <si>
    <t>Common stock purchase</t>
  </si>
  <si>
    <t>Additional borrowings of long-term debt</t>
  </si>
  <si>
    <t>Payments of principal</t>
  </si>
  <si>
    <t>Distributions paid</t>
  </si>
  <si>
    <t>Financing activities</t>
  </si>
  <si>
    <t>Capital expenditures</t>
  </si>
  <si>
    <t>Proceeds from sale of assets</t>
  </si>
  <si>
    <t>Investing activities</t>
  </si>
  <si>
    <t>Accrued liabilities</t>
  </si>
  <si>
    <t>Accounts payable</t>
  </si>
  <si>
    <t>Other assets</t>
  </si>
  <si>
    <t>Prepaid expenses</t>
  </si>
  <si>
    <t>Inventories</t>
  </si>
  <si>
    <t>Note Receivables</t>
  </si>
  <si>
    <t>Receivables</t>
  </si>
  <si>
    <t xml:space="preserve">Changes </t>
  </si>
  <si>
    <t>Loss (Gain) on sale of assets</t>
  </si>
  <si>
    <t>Provision for bad debt</t>
  </si>
  <si>
    <t>Depreciation</t>
  </si>
  <si>
    <t>Net income</t>
  </si>
  <si>
    <t>Operating activities</t>
  </si>
  <si>
    <t>Accrued Liabilities</t>
  </si>
  <si>
    <t>AP</t>
  </si>
  <si>
    <t>NP</t>
  </si>
  <si>
    <t>Other Assets</t>
  </si>
  <si>
    <t>PP&amp;E</t>
  </si>
  <si>
    <t>Prepaid Expenses</t>
  </si>
  <si>
    <t>NR</t>
  </si>
  <si>
    <t>Cash</t>
  </si>
  <si>
    <t>Current Portion of NP</t>
  </si>
  <si>
    <t xml:space="preserve">Common Stock </t>
  </si>
  <si>
    <t>Additional Paid in Capital</t>
  </si>
  <si>
    <t>Retained Earnings</t>
  </si>
  <si>
    <t>Goodwill</t>
  </si>
  <si>
    <t>Common stock sale</t>
  </si>
  <si>
    <t>[Year]</t>
  </si>
  <si>
    <t>Statement of Cash Flows</t>
  </si>
  <si>
    <t>[Company Name]</t>
  </si>
  <si>
    <t>Difference (s/b $0)</t>
  </si>
  <si>
    <t>AR (net)</t>
  </si>
  <si>
    <t>Supplemental disclosure of cash flow information</t>
  </si>
  <si>
    <t>Cash paid during the period for:</t>
  </si>
  <si>
    <t>Interest</t>
  </si>
  <si>
    <t>Income Taxes</t>
  </si>
  <si>
    <t>Non-cash investing and financing activities:</t>
  </si>
  <si>
    <t>Purchase of PP&amp;E on account</t>
  </si>
  <si>
    <t>Equipment acquired through capital leases</t>
  </si>
  <si>
    <t>Conversion of debt to equity</t>
  </si>
  <si>
    <t>Asset received as gift</t>
  </si>
  <si>
    <t>Net changes in unrealized holding gains/losses available-for-sale securities</t>
  </si>
  <si>
    <t>Transfers of securities between held-to-maturity or available-for-sale and trading</t>
  </si>
  <si>
    <t>Net cash used in investing activities</t>
  </si>
  <si>
    <t>Net cash provided by operating activities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</si>
</sst>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0.00_);\(0.00\)"/>
    <numFmt numFmtId="167" formatCode="#,##0;[Red]#,##0"/>
    <numFmt numFmtId="168" formatCode="_(* #,##0.0_);_(* \(#,##0.0\);_(* &quot;-&quot;??_);_(@_)"/>
    <numFmt numFmtId="169" formatCode="_(* #,##0_);_(* \(#,##0\);_(* &quot;-&quot;??_);_(@_)"/>
    <numFmt numFmtId="170" formatCode="_(* #,##0.0_);_(* \(#,##0.0\);_(* &quot;-&quot;_);_(@_)"/>
    <numFmt numFmtId="171" formatCode="_(* #,##0.00_);_(* \(#,##0.00\);_(* &quot;-&quot;_);_(@_)"/>
    <numFmt numFmtId="172" formatCode="_(&quot;$&quot;* #,##0_);_(&quot;$&quot;* \(#,##0\);_(&quot;$&quot;* &quot;-&quot;??_);_(@_)"/>
    <numFmt numFmtId="173" formatCode="&quot;Yes&quot;;&quot;Yes&quot;;&quot;No&quot;"/>
    <numFmt numFmtId="174" formatCode="&quot;True&quot;;&quot;True&quot;;&quot;False&quot;"/>
    <numFmt numFmtId="175" formatCode="&quot;On&quot;;&quot;On&quot;;&quot;Off&quot;"/>
    <numFmt numFmtId="176" formatCode="[$€-2]\ #,##0.00_);[Red]\([$€-2]\ #,##0.00\)"/>
    <numFmt numFmtId="177" formatCode="mm/dd/yy;@"/>
    <numFmt numFmtId="178" formatCode="[$-409]mmmm\ d\,\ yyyy;@"/>
  </numFmts>
  <fonts count="46">
    <font>
      <sz val="10"/>
      <name val="Arial"/>
      <family val="0"/>
    </font>
    <font>
      <u val="single"/>
      <sz val="10"/>
      <color indexed="36"/>
      <name val="Arial"/>
      <family val="2"/>
    </font>
    <font>
      <u val="single"/>
      <sz val="10"/>
      <color indexed="12"/>
      <name val="Arial"/>
      <family val="2"/>
    </font>
    <font>
      <sz val="11"/>
      <color indexed="8"/>
      <name val="Calibri"/>
      <family val="2"/>
    </font>
    <font>
      <u val="single"/>
      <sz val="11"/>
      <color indexed="12"/>
      <name val="Calibri"/>
      <family val="2"/>
    </font>
    <font>
      <b/>
      <sz val="9"/>
      <name val="Arial"/>
      <family val="2"/>
    </font>
    <font>
      <sz val="9"/>
      <name val="Arial"/>
      <family val="2"/>
    </font>
    <font>
      <sz val="9"/>
      <color indexed="10"/>
      <name val="Arial"/>
      <family val="2"/>
    </font>
    <font>
      <u val="single"/>
      <sz val="9"/>
      <color indexed="10"/>
      <name val="Arial"/>
      <family val="2"/>
    </font>
    <font>
      <b/>
      <sz val="11"/>
      <name val="Arial"/>
      <family val="2"/>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double"/>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5" fillId="0" borderId="0" xfId="0" applyFont="1" applyFill="1" applyAlignment="1">
      <alignment/>
    </xf>
    <xf numFmtId="0" fontId="6" fillId="0" borderId="0" xfId="0" applyFont="1" applyFill="1" applyAlignment="1">
      <alignment/>
    </xf>
    <xf numFmtId="14" fontId="5" fillId="0" borderId="0" xfId="0" applyNumberFormat="1" applyFont="1" applyFill="1" applyAlignment="1">
      <alignment horizontal="left"/>
    </xf>
    <xf numFmtId="0" fontId="6" fillId="0" borderId="0" xfId="0" applyFont="1" applyFill="1" applyAlignment="1">
      <alignment wrapText="1"/>
    </xf>
    <xf numFmtId="14" fontId="6" fillId="0" borderId="0" xfId="0" applyNumberFormat="1" applyFont="1" applyFill="1" applyAlignment="1">
      <alignment horizontal="right"/>
    </xf>
    <xf numFmtId="169" fontId="6" fillId="0" borderId="0" xfId="45" applyNumberFormat="1" applyFont="1" applyFill="1" applyBorder="1" applyAlignment="1">
      <alignment/>
    </xf>
    <xf numFmtId="169" fontId="6" fillId="0" borderId="10" xfId="45" applyNumberFormat="1" applyFont="1" applyFill="1" applyBorder="1" applyAlignment="1">
      <alignment/>
    </xf>
    <xf numFmtId="169" fontId="6" fillId="0" borderId="11" xfId="45" applyNumberFormat="1" applyFont="1" applyFill="1" applyBorder="1" applyAlignment="1">
      <alignment/>
    </xf>
    <xf numFmtId="169" fontId="6" fillId="0" borderId="0" xfId="45" applyNumberFormat="1" applyFont="1" applyFill="1" applyAlignment="1">
      <alignment/>
    </xf>
    <xf numFmtId="169" fontId="7" fillId="0" borderId="0" xfId="70" applyNumberFormat="1" applyFont="1" applyFill="1" applyAlignment="1" applyProtection="1" quotePrefix="1">
      <alignment/>
      <protection/>
    </xf>
    <xf numFmtId="169" fontId="8" fillId="0" borderId="0" xfId="70" applyNumberFormat="1" applyFont="1" applyFill="1" applyAlignment="1" applyProtection="1">
      <alignment/>
      <protection/>
    </xf>
    <xf numFmtId="169" fontId="8" fillId="0" borderId="0" xfId="70" applyNumberFormat="1" applyFont="1" applyFill="1" applyAlignment="1" applyProtection="1" quotePrefix="1">
      <alignment horizontal="right"/>
      <protection/>
    </xf>
    <xf numFmtId="169" fontId="7" fillId="0" borderId="0" xfId="45" applyNumberFormat="1" applyFont="1" applyFill="1" applyAlignment="1">
      <alignment horizontal="left"/>
    </xf>
    <xf numFmtId="169" fontId="6" fillId="0" borderId="0" xfId="70" applyNumberFormat="1" applyFont="1" applyFill="1" applyAlignment="1" applyProtection="1" quotePrefix="1">
      <alignment horizontal="right"/>
      <protection/>
    </xf>
    <xf numFmtId="169" fontId="7" fillId="0" borderId="0" xfId="70" applyNumberFormat="1" applyFont="1" applyFill="1" applyAlignment="1" applyProtection="1" quotePrefix="1">
      <alignment horizontal="right"/>
      <protection/>
    </xf>
    <xf numFmtId="0" fontId="6" fillId="0" borderId="0" xfId="0" applyFont="1" applyFill="1" applyAlignment="1">
      <alignment horizontal="left" indent="1"/>
    </xf>
    <xf numFmtId="169" fontId="7" fillId="0" borderId="0" xfId="45" applyNumberFormat="1" applyFont="1" applyFill="1" applyAlignment="1">
      <alignment/>
    </xf>
    <xf numFmtId="0" fontId="6" fillId="0" borderId="0" xfId="0" applyFont="1" applyFill="1" applyBorder="1" applyAlignment="1">
      <alignment/>
    </xf>
    <xf numFmtId="43" fontId="6" fillId="0" borderId="0" xfId="42" applyFont="1" applyFill="1" applyAlignment="1">
      <alignment/>
    </xf>
    <xf numFmtId="0" fontId="5" fillId="0" borderId="10" xfId="0" applyFont="1" applyFill="1" applyBorder="1" applyAlignment="1">
      <alignment horizontal="center" wrapText="1"/>
    </xf>
    <xf numFmtId="0" fontId="9" fillId="0" borderId="0" xfId="0" applyFont="1" applyFill="1" applyAlignment="1">
      <alignment/>
    </xf>
    <xf numFmtId="169" fontId="6" fillId="0" borderId="12" xfId="45" applyNumberFormat="1" applyFont="1" applyFill="1" applyBorder="1" applyAlignment="1">
      <alignment/>
    </xf>
    <xf numFmtId="0" fontId="6" fillId="0" borderId="0" xfId="0" applyFont="1" applyFill="1" applyAlignment="1">
      <alignment horizontal="left" indent="2"/>
    </xf>
    <xf numFmtId="0" fontId="6" fillId="0" borderId="0" xfId="0" applyFont="1" applyFill="1" applyAlignment="1">
      <alignment horizontal="left" wrapText="1" indent="2"/>
    </xf>
    <xf numFmtId="169" fontId="6" fillId="0" borderId="11" xfId="42" applyNumberFormat="1" applyFont="1" applyFill="1" applyBorder="1" applyAlignment="1">
      <alignment/>
    </xf>
    <xf numFmtId="169" fontId="6" fillId="0" borderId="11" xfId="0" applyNumberFormat="1" applyFont="1" applyFill="1" applyBorder="1" applyAlignment="1">
      <alignment/>
    </xf>
    <xf numFmtId="169" fontId="6" fillId="0" borderId="0" xfId="0" applyNumberFormat="1" applyFont="1" applyFill="1" applyAlignment="1">
      <alignment/>
    </xf>
    <xf numFmtId="0" fontId="6" fillId="0" borderId="13" xfId="0" applyFont="1" applyFill="1" applyBorder="1" applyAlignment="1">
      <alignment/>
    </xf>
    <xf numFmtId="0" fontId="5" fillId="0" borderId="0" xfId="0" applyFont="1" applyFill="1" applyAlignment="1">
      <alignment horizontal="lef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3" xfId="47"/>
    <cellStyle name="Comma 3 2" xfId="48"/>
    <cellStyle name="Comma 4" xfId="49"/>
    <cellStyle name="Comma 5" xfId="50"/>
    <cellStyle name="Comma 6" xfId="51"/>
    <cellStyle name="Comma 6 2" xfId="52"/>
    <cellStyle name="Comma 7" xfId="53"/>
    <cellStyle name="Comma 8" xfId="54"/>
    <cellStyle name="Comma 9" xfId="55"/>
    <cellStyle name="Currency" xfId="56"/>
    <cellStyle name="Currency [0]" xfId="57"/>
    <cellStyle name="Currency 2" xfId="58"/>
    <cellStyle name="Currency 2 2" xfId="59"/>
    <cellStyle name="Currency 3" xfId="60"/>
    <cellStyle name="Currency 3 2" xfId="61"/>
    <cellStyle name="Currency 4"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Input" xfId="72"/>
    <cellStyle name="Linked Cell" xfId="73"/>
    <cellStyle name="Neutral" xfId="74"/>
    <cellStyle name="Normal 2" xfId="75"/>
    <cellStyle name="Normal 2 2" xfId="76"/>
    <cellStyle name="Normal 3" xfId="77"/>
    <cellStyle name="Normal 4" xfId="78"/>
    <cellStyle name="Normal 5" xfId="79"/>
    <cellStyle name="Normal 5 2" xfId="80"/>
    <cellStyle name="Normal 6" xfId="81"/>
    <cellStyle name="Note" xfId="82"/>
    <cellStyle name="Output" xfId="83"/>
    <cellStyle name="Percent" xfId="84"/>
    <cellStyle name="Percent 2" xfId="85"/>
    <cellStyle name="Title" xfId="86"/>
    <cellStyle name="Total" xfId="87"/>
    <cellStyle name="Warning Text" xfId="88"/>
  </cellStyles>
  <dxfs count="6">
    <dxf>
      <font>
        <color rgb="FF9C0006"/>
      </font>
      <fill>
        <patternFill>
          <bgColor rgb="FFFFC7CE"/>
        </patternFill>
      </fill>
    </dxf>
    <dxf>
      <font>
        <color rgb="FF9C0006"/>
      </font>
      <fill>
        <patternFill>
          <bgColor rgb="FFFFC7CE"/>
        </patternFill>
      </fill>
    </dxf>
    <dxf>
      <font>
        <b/>
        <i val="0"/>
      </font>
      <fill>
        <patternFill>
          <bgColor rgb="FFFF0000"/>
        </patternFill>
      </fill>
    </dxf>
    <dxf>
      <fill>
        <patternFill>
          <bgColor theme="3" tint="0.7999799847602844"/>
        </patternFill>
      </fill>
    </dxf>
    <dxf>
      <fill>
        <patternFill>
          <bgColor theme="3" tint="0.7999799847602844"/>
        </patternFill>
      </fill>
      <border>
        <left style="thin">
          <color theme="3" tint="0.5999600291252136"/>
        </left>
        <right style="thin">
          <color theme="3" tint="0.5999600291252136"/>
        </right>
      </border>
    </dxf>
    <dxf>
      <border>
        <left style="thin">
          <color theme="3" tint="0.3999499976634979"/>
        </left>
        <right style="thin">
          <color theme="3" tint="0.3999499976634979"/>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 Id="rId3" Type="http://schemas.openxmlformats.org/officeDocument/2006/relationships/hyperlink" Target="http://www.spreadsheetshoppe.com/" TargetMode="External" /><Relationship Id="rId4" Type="http://schemas.openxmlformats.org/officeDocument/2006/relationships/hyperlink" Target="http://www.spreadsheetshopp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4</xdr:row>
      <xdr:rowOff>38100</xdr:rowOff>
    </xdr:from>
    <xdr:to>
      <xdr:col>2</xdr:col>
      <xdr:colOff>628650</xdr:colOff>
      <xdr:row>4</xdr:row>
      <xdr:rowOff>133350</xdr:rowOff>
    </xdr:to>
    <xdr:pic>
      <xdr:nvPicPr>
        <xdr:cNvPr id="1" name="Picture 1" descr="checkmark1"/>
        <xdr:cNvPicPr preferRelativeResize="1">
          <a:picLocks noChangeAspect="1"/>
        </xdr:cNvPicPr>
      </xdr:nvPicPr>
      <xdr:blipFill>
        <a:blip r:embed="rId1"/>
        <a:stretch>
          <a:fillRect/>
        </a:stretch>
      </xdr:blipFill>
      <xdr:spPr>
        <a:xfrm>
          <a:off x="3848100" y="647700"/>
          <a:ext cx="0" cy="95250"/>
        </a:xfrm>
        <a:prstGeom prst="rect">
          <a:avLst/>
        </a:prstGeom>
        <a:noFill/>
        <a:ln w="9525" cmpd="sng">
          <a:noFill/>
        </a:ln>
      </xdr:spPr>
    </xdr:pic>
    <xdr:clientData/>
  </xdr:twoCellAnchor>
  <xdr:twoCellAnchor editAs="oneCell">
    <xdr:from>
      <xdr:col>0</xdr:col>
      <xdr:colOff>0</xdr:colOff>
      <xdr:row>0</xdr:row>
      <xdr:rowOff>0</xdr:rowOff>
    </xdr:from>
    <xdr:to>
      <xdr:col>0</xdr:col>
      <xdr:colOff>2047875</xdr:colOff>
      <xdr:row>3</xdr:row>
      <xdr:rowOff>76200</xdr:rowOff>
    </xdr:to>
    <xdr:pic>
      <xdr:nvPicPr>
        <xdr:cNvPr id="2" name="Picture 2">
          <a:hlinkClick r:id="rId4"/>
        </xdr:cNvPr>
        <xdr:cNvPicPr preferRelativeResize="1">
          <a:picLocks noChangeAspect="1"/>
        </xdr:cNvPicPr>
      </xdr:nvPicPr>
      <xdr:blipFill>
        <a:blip r:embed="rId2"/>
        <a:stretch>
          <a:fillRect/>
        </a:stretch>
      </xdr:blipFill>
      <xdr:spPr>
        <a:xfrm>
          <a:off x="0" y="0"/>
          <a:ext cx="20478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Q54"/>
  <sheetViews>
    <sheetView showGridLines="0" tabSelected="1" workbookViewId="0" topLeftCell="A1">
      <selection activeCell="B2" sqref="B2"/>
    </sheetView>
  </sheetViews>
  <sheetFormatPr defaultColWidth="9.140625" defaultRowHeight="12.75"/>
  <cols>
    <col min="1" max="1" width="37.57421875" style="2" customWidth="1"/>
    <col min="2" max="2" width="10.7109375" style="2" bestFit="1" customWidth="1"/>
    <col min="3" max="3" width="10.140625" style="2" bestFit="1" customWidth="1"/>
    <col min="4" max="4" width="8.28125" style="2" bestFit="1" customWidth="1"/>
    <col min="5" max="5" width="10.140625" style="2" bestFit="1" customWidth="1"/>
    <col min="6" max="6" width="9.140625" style="2" bestFit="1" customWidth="1"/>
    <col min="7" max="7" width="10.140625" style="2" bestFit="1" customWidth="1"/>
    <col min="8" max="8" width="8.7109375" style="2" bestFit="1" customWidth="1"/>
    <col min="9" max="9" width="8.28125" style="2" bestFit="1" customWidth="1"/>
    <col min="10" max="10" width="9.28125" style="2" bestFit="1" customWidth="1"/>
    <col min="11" max="11" width="10.7109375" style="2" bestFit="1" customWidth="1"/>
    <col min="12" max="12" width="9.28125" style="2" bestFit="1" customWidth="1"/>
    <col min="13" max="13" width="9.421875" style="2" bestFit="1" customWidth="1"/>
    <col min="14" max="14" width="8.421875" style="2" bestFit="1" customWidth="1"/>
    <col min="15" max="15" width="9.28125" style="2" bestFit="1" customWidth="1"/>
    <col min="16" max="16" width="10.7109375" style="2" bestFit="1" customWidth="1"/>
    <col min="17" max="17" width="11.57421875" style="2" bestFit="1" customWidth="1"/>
    <col min="18" max="16384" width="9.140625" style="2" customWidth="1"/>
  </cols>
  <sheetData>
    <row r="1" ht="12"/>
    <row r="2" ht="12"/>
    <row r="3" ht="12"/>
    <row r="4" ht="12"/>
    <row r="5" ht="12">
      <c r="A5" s="1" t="s">
        <v>38</v>
      </c>
    </row>
    <row r="6" ht="12">
      <c r="A6" s="1" t="s">
        <v>37</v>
      </c>
    </row>
    <row r="7" ht="12">
      <c r="A7" s="3" t="s">
        <v>36</v>
      </c>
    </row>
    <row r="8" spans="2:17" s="4" customFormat="1" ht="48">
      <c r="B8" s="20" t="s">
        <v>29</v>
      </c>
      <c r="C8" s="20" t="s">
        <v>40</v>
      </c>
      <c r="D8" s="20" t="s">
        <v>28</v>
      </c>
      <c r="E8" s="20" t="s">
        <v>13</v>
      </c>
      <c r="F8" s="20" t="s">
        <v>27</v>
      </c>
      <c r="G8" s="20" t="s">
        <v>26</v>
      </c>
      <c r="H8" s="20" t="s">
        <v>34</v>
      </c>
      <c r="I8" s="20" t="s">
        <v>25</v>
      </c>
      <c r="J8" s="20" t="s">
        <v>30</v>
      </c>
      <c r="K8" s="20" t="s">
        <v>24</v>
      </c>
      <c r="L8" s="20" t="s">
        <v>23</v>
      </c>
      <c r="M8" s="20" t="s">
        <v>22</v>
      </c>
      <c r="N8" s="20" t="s">
        <v>31</v>
      </c>
      <c r="O8" s="20" t="s">
        <v>32</v>
      </c>
      <c r="P8" s="20" t="s">
        <v>33</v>
      </c>
      <c r="Q8" s="20" t="s">
        <v>39</v>
      </c>
    </row>
    <row r="9" spans="1:17" ht="12">
      <c r="A9" s="5" t="str">
        <f>A7</f>
        <v>[Year]</v>
      </c>
      <c r="B9" s="6">
        <v>586000</v>
      </c>
      <c r="C9" s="6">
        <v>2300000</v>
      </c>
      <c r="D9" s="6">
        <v>10000</v>
      </c>
      <c r="E9" s="6">
        <v>200000</v>
      </c>
      <c r="F9" s="6">
        <v>60000</v>
      </c>
      <c r="G9" s="6">
        <v>2000000</v>
      </c>
      <c r="H9" s="6">
        <v>100000</v>
      </c>
      <c r="I9" s="6">
        <v>55000</v>
      </c>
      <c r="J9" s="6">
        <v>-500000</v>
      </c>
      <c r="K9" s="6">
        <v>-900000</v>
      </c>
      <c r="L9" s="6">
        <v>-400000</v>
      </c>
      <c r="M9" s="6">
        <v>-260000</v>
      </c>
      <c r="N9" s="6">
        <v>-1000</v>
      </c>
      <c r="O9" s="6">
        <v>-250000</v>
      </c>
      <c r="P9" s="6">
        <v>-3000000</v>
      </c>
      <c r="Q9" s="6">
        <f ca="1">SUM(OFFSET(A9,,1,,COLUMN()-2))</f>
        <v>0</v>
      </c>
    </row>
    <row r="10" spans="1:17" ht="12">
      <c r="A10" s="5" t="str">
        <f>_xlfn.IFERROR(DATE(YEAR(A9)-1,MONTH(A9),DAY(A9)),"[Prior Year]")</f>
        <v>[Prior Year]</v>
      </c>
      <c r="B10" s="7">
        <v>1066000</v>
      </c>
      <c r="C10" s="7">
        <v>2600000</v>
      </c>
      <c r="D10" s="7">
        <v>20000</v>
      </c>
      <c r="E10" s="7">
        <v>90000</v>
      </c>
      <c r="F10" s="7">
        <v>100000</v>
      </c>
      <c r="G10" s="7">
        <v>1900000</v>
      </c>
      <c r="H10" s="7">
        <v>100000</v>
      </c>
      <c r="I10" s="7">
        <v>45000</v>
      </c>
      <c r="J10" s="7">
        <v>-300000</v>
      </c>
      <c r="K10" s="7">
        <v>-1000000</v>
      </c>
      <c r="L10" s="7">
        <v>-270000</v>
      </c>
      <c r="M10" s="7">
        <v>-900000</v>
      </c>
      <c r="N10" s="7">
        <v>-1000</v>
      </c>
      <c r="O10" s="7">
        <v>-250000</v>
      </c>
      <c r="P10" s="7">
        <v>-3200000</v>
      </c>
      <c r="Q10" s="7">
        <f ca="1">SUM(OFFSET(A10,,1,,COLUMN()-2))</f>
        <v>0</v>
      </c>
    </row>
    <row r="11" spans="2:17" ht="12.75" thickBot="1">
      <c r="B11" s="8">
        <f aca="true" t="shared" si="0" ref="B11:P11">+B9-B10</f>
        <v>-480000</v>
      </c>
      <c r="C11" s="8">
        <f t="shared" si="0"/>
        <v>-300000</v>
      </c>
      <c r="D11" s="8">
        <f t="shared" si="0"/>
        <v>-10000</v>
      </c>
      <c r="E11" s="8">
        <f t="shared" si="0"/>
        <v>110000</v>
      </c>
      <c r="F11" s="8">
        <f t="shared" si="0"/>
        <v>-40000</v>
      </c>
      <c r="G11" s="8">
        <f t="shared" si="0"/>
        <v>100000</v>
      </c>
      <c r="H11" s="8">
        <f t="shared" si="0"/>
        <v>0</v>
      </c>
      <c r="I11" s="8">
        <f t="shared" si="0"/>
        <v>10000</v>
      </c>
      <c r="J11" s="8">
        <f t="shared" si="0"/>
        <v>-200000</v>
      </c>
      <c r="K11" s="8">
        <f t="shared" si="0"/>
        <v>100000</v>
      </c>
      <c r="L11" s="8">
        <f t="shared" si="0"/>
        <v>-130000</v>
      </c>
      <c r="M11" s="8">
        <f t="shared" si="0"/>
        <v>640000</v>
      </c>
      <c r="N11" s="8">
        <f t="shared" si="0"/>
        <v>0</v>
      </c>
      <c r="O11" s="8">
        <f t="shared" si="0"/>
        <v>0</v>
      </c>
      <c r="P11" s="8">
        <f t="shared" si="0"/>
        <v>200000</v>
      </c>
      <c r="Q11" s="8">
        <f>SUM(B11:P11)</f>
        <v>0</v>
      </c>
    </row>
    <row r="12" spans="1:17" ht="15.75" thickTop="1">
      <c r="A12" s="21" t="s">
        <v>21</v>
      </c>
      <c r="B12" s="9"/>
      <c r="C12" s="9"/>
      <c r="D12" s="9"/>
      <c r="E12" s="9"/>
      <c r="F12" s="9"/>
      <c r="G12" s="9"/>
      <c r="H12" s="9"/>
      <c r="I12" s="9"/>
      <c r="J12" s="9"/>
      <c r="K12" s="9"/>
      <c r="L12" s="9"/>
      <c r="M12" s="9"/>
      <c r="N12" s="9"/>
      <c r="O12" s="9"/>
      <c r="P12" s="9"/>
      <c r="Q12" s="9"/>
    </row>
    <row r="13" spans="1:17" ht="12">
      <c r="A13" s="2" t="s">
        <v>20</v>
      </c>
      <c r="B13" s="9">
        <f aca="true" ca="1" t="shared" si="1" ref="B13:B21">SUM(OFFSET(C13,,,,COUNT($A$9:$BB$9)))</f>
        <v>1900000</v>
      </c>
      <c r="C13" s="9"/>
      <c r="D13" s="9"/>
      <c r="E13" s="9"/>
      <c r="F13" s="9"/>
      <c r="G13" s="9"/>
      <c r="H13" s="9"/>
      <c r="I13" s="9"/>
      <c r="J13" s="9"/>
      <c r="K13" s="9"/>
      <c r="L13" s="9"/>
      <c r="M13" s="9"/>
      <c r="N13" s="9"/>
      <c r="O13" s="9"/>
      <c r="P13" s="9">
        <v>1900000</v>
      </c>
      <c r="Q13" s="10"/>
    </row>
    <row r="14" spans="1:17" ht="12">
      <c r="A14" s="2" t="s">
        <v>19</v>
      </c>
      <c r="B14" s="9">
        <f ca="1" t="shared" si="1"/>
        <v>300000</v>
      </c>
      <c r="C14" s="9"/>
      <c r="D14" s="9"/>
      <c r="E14" s="9"/>
      <c r="F14" s="9"/>
      <c r="G14" s="9">
        <v>300000</v>
      </c>
      <c r="H14" s="11"/>
      <c r="I14" s="11"/>
      <c r="J14" s="11"/>
      <c r="K14" s="9"/>
      <c r="L14" s="9"/>
      <c r="M14" s="9"/>
      <c r="N14" s="9"/>
      <c r="O14" s="9"/>
      <c r="P14" s="12"/>
      <c r="Q14" s="13"/>
    </row>
    <row r="15" spans="1:17" ht="13.5" customHeight="1">
      <c r="A15" s="2" t="s">
        <v>18</v>
      </c>
      <c r="B15" s="9">
        <f ca="1" t="shared" si="1"/>
        <v>100000</v>
      </c>
      <c r="C15" s="9">
        <v>100000</v>
      </c>
      <c r="D15" s="9"/>
      <c r="E15" s="9"/>
      <c r="F15" s="9"/>
      <c r="G15" s="11"/>
      <c r="H15" s="9"/>
      <c r="I15" s="9"/>
      <c r="J15" s="9"/>
      <c r="K15" s="9"/>
      <c r="L15" s="9"/>
      <c r="M15" s="9"/>
      <c r="N15" s="9"/>
      <c r="O15" s="9"/>
      <c r="P15" s="14"/>
      <c r="Q15" s="13"/>
    </row>
    <row r="16" spans="1:17" ht="12">
      <c r="A16" s="2" t="s">
        <v>17</v>
      </c>
      <c r="B16" s="9">
        <f ca="1" t="shared" si="1"/>
        <v>3000</v>
      </c>
      <c r="C16" s="15"/>
      <c r="D16" s="15"/>
      <c r="E16" s="9"/>
      <c r="F16" s="9"/>
      <c r="G16" s="9">
        <v>3000</v>
      </c>
      <c r="H16" s="11"/>
      <c r="I16" s="11"/>
      <c r="J16" s="11"/>
      <c r="K16" s="9"/>
      <c r="L16" s="9"/>
      <c r="M16" s="9"/>
      <c r="N16" s="9"/>
      <c r="O16" s="9"/>
      <c r="P16" s="9"/>
      <c r="Q16" s="9"/>
    </row>
    <row r="17" spans="1:17" ht="12">
      <c r="A17" s="2" t="s">
        <v>16</v>
      </c>
      <c r="B17" s="9">
        <f ca="1" t="shared" si="1"/>
        <v>0</v>
      </c>
      <c r="C17" s="9"/>
      <c r="D17" s="9"/>
      <c r="E17" s="9"/>
      <c r="F17" s="9"/>
      <c r="G17" s="9"/>
      <c r="H17" s="9"/>
      <c r="I17" s="9"/>
      <c r="J17" s="9"/>
      <c r="K17" s="9"/>
      <c r="L17" s="9"/>
      <c r="M17" s="9"/>
      <c r="N17" s="9"/>
      <c r="O17" s="9"/>
      <c r="P17" s="9"/>
      <c r="Q17" s="9"/>
    </row>
    <row r="18" spans="1:17" ht="12">
      <c r="A18" s="16" t="s">
        <v>15</v>
      </c>
      <c r="B18" s="9">
        <f ca="1" t="shared" si="1"/>
        <v>200000</v>
      </c>
      <c r="C18" s="9">
        <v>200000</v>
      </c>
      <c r="D18" s="9"/>
      <c r="E18" s="9"/>
      <c r="F18" s="9"/>
      <c r="G18" s="9"/>
      <c r="H18" s="9"/>
      <c r="I18" s="9"/>
      <c r="J18" s="9"/>
      <c r="K18" s="9"/>
      <c r="L18" s="9"/>
      <c r="M18" s="9"/>
      <c r="N18" s="9"/>
      <c r="O18" s="9"/>
      <c r="P18" s="9"/>
      <c r="Q18" s="9"/>
    </row>
    <row r="19" spans="1:17" ht="12">
      <c r="A19" s="16" t="s">
        <v>12</v>
      </c>
      <c r="B19" s="9">
        <f ca="1" t="shared" si="1"/>
        <v>-70000</v>
      </c>
      <c r="C19" s="9"/>
      <c r="D19" s="9"/>
      <c r="E19" s="9">
        <f>-E11</f>
        <v>-110000</v>
      </c>
      <c r="F19" s="9">
        <f>-F11</f>
        <v>40000</v>
      </c>
      <c r="G19" s="9"/>
      <c r="H19" s="9"/>
      <c r="I19" s="9"/>
      <c r="J19" s="9"/>
      <c r="K19" s="9"/>
      <c r="L19" s="9"/>
      <c r="M19" s="9"/>
      <c r="N19" s="9"/>
      <c r="O19" s="9"/>
      <c r="P19" s="9"/>
      <c r="Q19" s="9"/>
    </row>
    <row r="20" spans="1:17" ht="12">
      <c r="A20" s="16" t="s">
        <v>11</v>
      </c>
      <c r="B20" s="9">
        <f ca="1" t="shared" si="1"/>
        <v>-10000</v>
      </c>
      <c r="C20" s="9"/>
      <c r="D20" s="9"/>
      <c r="E20" s="9"/>
      <c r="G20" s="9"/>
      <c r="H20" s="9"/>
      <c r="I20" s="9">
        <f>-I11</f>
        <v>-10000</v>
      </c>
      <c r="J20" s="9"/>
      <c r="K20" s="9"/>
      <c r="L20" s="9"/>
      <c r="M20" s="9"/>
      <c r="N20" s="9"/>
      <c r="O20" s="9"/>
      <c r="P20" s="9"/>
      <c r="Q20" s="9"/>
    </row>
    <row r="21" spans="1:17" ht="12">
      <c r="A21" s="16" t="s">
        <v>10</v>
      </c>
      <c r="B21" s="9">
        <f ca="1" t="shared" si="1"/>
        <v>130000</v>
      </c>
      <c r="C21" s="9"/>
      <c r="D21" s="9"/>
      <c r="E21" s="9"/>
      <c r="F21" s="9"/>
      <c r="G21" s="9"/>
      <c r="K21" s="9"/>
      <c r="L21" s="9">
        <f>-L11</f>
        <v>130000</v>
      </c>
      <c r="M21" s="9"/>
      <c r="N21" s="9"/>
      <c r="O21" s="9"/>
      <c r="P21" s="9"/>
      <c r="Q21" s="9"/>
    </row>
    <row r="22" spans="1:17" ht="12">
      <c r="A22" s="16" t="s">
        <v>9</v>
      </c>
      <c r="B22" s="9">
        <f ca="1">SUM(OFFSET(C22,,,,COUNT($A$9:$BB$9)))</f>
        <v>-640000</v>
      </c>
      <c r="C22" s="9"/>
      <c r="D22" s="9"/>
      <c r="E22" s="9"/>
      <c r="F22" s="9"/>
      <c r="G22" s="9"/>
      <c r="H22" s="9"/>
      <c r="I22" s="9"/>
      <c r="J22" s="9"/>
      <c r="K22" s="9"/>
      <c r="M22" s="9">
        <f>-M11</f>
        <v>-640000</v>
      </c>
      <c r="N22" s="9"/>
      <c r="O22" s="9"/>
      <c r="P22" s="9"/>
      <c r="Q22" s="9"/>
    </row>
    <row r="23" spans="1:17" ht="12">
      <c r="A23" s="1" t="s">
        <v>53</v>
      </c>
      <c r="B23" s="22">
        <f>SUM(B13:B22)</f>
        <v>1913000</v>
      </c>
      <c r="C23" s="9"/>
      <c r="D23" s="9"/>
      <c r="E23" s="9"/>
      <c r="F23" s="9"/>
      <c r="G23" s="9"/>
      <c r="H23" s="9"/>
      <c r="I23" s="9"/>
      <c r="J23" s="9"/>
      <c r="K23" s="9"/>
      <c r="L23" s="9"/>
      <c r="M23" s="9"/>
      <c r="N23" s="9"/>
      <c r="O23" s="9"/>
      <c r="P23" s="9"/>
      <c r="Q23" s="9"/>
    </row>
    <row r="24" spans="2:17" ht="12">
      <c r="B24" s="9"/>
      <c r="C24" s="9"/>
      <c r="D24" s="9"/>
      <c r="E24" s="9"/>
      <c r="F24" s="9"/>
      <c r="G24" s="9"/>
      <c r="H24" s="9"/>
      <c r="I24" s="9"/>
      <c r="J24" s="9"/>
      <c r="K24" s="9"/>
      <c r="L24" s="9"/>
      <c r="M24" s="9"/>
      <c r="N24" s="9"/>
      <c r="O24" s="9"/>
      <c r="P24" s="9"/>
      <c r="Q24" s="9"/>
    </row>
    <row r="25" spans="1:17" ht="15">
      <c r="A25" s="21" t="s">
        <v>8</v>
      </c>
      <c r="B25" s="9"/>
      <c r="C25" s="9"/>
      <c r="D25" s="9"/>
      <c r="E25" s="9"/>
      <c r="F25" s="9"/>
      <c r="G25" s="9"/>
      <c r="H25" s="9"/>
      <c r="I25" s="9"/>
      <c r="J25" s="9"/>
      <c r="K25" s="9"/>
      <c r="L25" s="9"/>
      <c r="M25" s="9"/>
      <c r="N25" s="9"/>
      <c r="O25" s="9"/>
      <c r="P25" s="9"/>
      <c r="Q25" s="9"/>
    </row>
    <row r="26" spans="1:17" ht="12">
      <c r="A26" s="2" t="s">
        <v>7</v>
      </c>
      <c r="B26" s="9">
        <f ca="1">SUM(OFFSET(C26,,,,COUNT($A$9:$BB$9)))</f>
        <v>5000</v>
      </c>
      <c r="C26" s="9"/>
      <c r="D26" s="9"/>
      <c r="E26" s="9"/>
      <c r="F26" s="9"/>
      <c r="G26" s="9">
        <v>5000</v>
      </c>
      <c r="H26" s="11"/>
      <c r="I26" s="11"/>
      <c r="J26" s="11"/>
      <c r="K26" s="9"/>
      <c r="L26" s="9"/>
      <c r="M26" s="9"/>
      <c r="N26" s="9"/>
      <c r="O26" s="9"/>
      <c r="P26" s="9"/>
      <c r="Q26" s="9"/>
    </row>
    <row r="27" spans="1:17" ht="12">
      <c r="A27" s="2" t="s">
        <v>14</v>
      </c>
      <c r="B27" s="9">
        <f ca="1">SUM(OFFSET(C27,,,,COUNT($A$9:$BB$9)))</f>
        <v>10000</v>
      </c>
      <c r="C27" s="9"/>
      <c r="D27" s="9">
        <f>-D11</f>
        <v>10000</v>
      </c>
      <c r="E27" s="9"/>
      <c r="F27" s="9"/>
      <c r="G27" s="9"/>
      <c r="H27" s="9"/>
      <c r="I27" s="9"/>
      <c r="J27" s="9"/>
      <c r="K27" s="9"/>
      <c r="L27" s="9"/>
      <c r="M27" s="9"/>
      <c r="N27" s="9"/>
      <c r="O27" s="9"/>
      <c r="P27" s="9"/>
      <c r="Q27" s="9"/>
    </row>
    <row r="28" spans="1:17" ht="12">
      <c r="A28" s="2" t="s">
        <v>6</v>
      </c>
      <c r="B28" s="7">
        <f ca="1">SUM(OFFSET(C28,,,,COUNT($A$9:$BB$9)))</f>
        <v>-408000</v>
      </c>
      <c r="C28" s="9"/>
      <c r="D28" s="9"/>
      <c r="E28" s="17"/>
      <c r="F28" s="9"/>
      <c r="G28" s="9">
        <v>-408000</v>
      </c>
      <c r="H28" s="11"/>
      <c r="I28" s="11"/>
      <c r="J28" s="11"/>
      <c r="K28" s="9"/>
      <c r="L28" s="9"/>
      <c r="M28" s="9"/>
      <c r="N28" s="9"/>
      <c r="O28" s="9"/>
      <c r="P28" s="9"/>
      <c r="Q28" s="9"/>
    </row>
    <row r="29" spans="1:17" ht="12">
      <c r="A29" s="1" t="s">
        <v>52</v>
      </c>
      <c r="B29" s="22">
        <f>SUM(B26:B28)</f>
        <v>-393000</v>
      </c>
      <c r="C29" s="9"/>
      <c r="D29" s="9"/>
      <c r="E29" s="9"/>
      <c r="F29" s="9"/>
      <c r="G29" s="11"/>
      <c r="H29" s="9"/>
      <c r="I29" s="9"/>
      <c r="J29" s="9"/>
      <c r="K29" s="9"/>
      <c r="L29" s="9"/>
      <c r="M29" s="9"/>
      <c r="N29" s="9"/>
      <c r="O29" s="9"/>
      <c r="P29" s="9"/>
      <c r="Q29" s="9"/>
    </row>
    <row r="30" spans="2:17" ht="12">
      <c r="B30" s="9"/>
      <c r="C30" s="9"/>
      <c r="D30" s="9"/>
      <c r="E30" s="9"/>
      <c r="F30" s="9"/>
      <c r="G30" s="9"/>
      <c r="H30" s="9"/>
      <c r="I30" s="9"/>
      <c r="J30" s="9"/>
      <c r="K30" s="9"/>
      <c r="L30" s="9"/>
      <c r="M30" s="9"/>
      <c r="N30" s="9"/>
      <c r="O30" s="9"/>
      <c r="P30" s="9"/>
      <c r="Q30" s="9"/>
    </row>
    <row r="31" spans="1:17" ht="15">
      <c r="A31" s="21" t="s">
        <v>5</v>
      </c>
      <c r="B31" s="9"/>
      <c r="C31" s="9"/>
      <c r="D31" s="9"/>
      <c r="E31" s="9"/>
      <c r="F31" s="9"/>
      <c r="G31" s="9"/>
      <c r="H31" s="9"/>
      <c r="I31" s="9"/>
      <c r="J31" s="9"/>
      <c r="K31" s="9"/>
      <c r="L31" s="9"/>
      <c r="M31" s="9"/>
      <c r="N31" s="9"/>
      <c r="O31" s="9"/>
      <c r="P31" s="9"/>
      <c r="Q31" s="9"/>
    </row>
    <row r="32" spans="1:17" ht="12">
      <c r="A32" s="2" t="s">
        <v>4</v>
      </c>
      <c r="B32" s="9">
        <f ca="1">SUM(OFFSET(C32,,,,COUNT($A$9:$BB$9)))</f>
        <v>-2100000</v>
      </c>
      <c r="C32" s="9"/>
      <c r="D32" s="9"/>
      <c r="E32" s="9"/>
      <c r="F32" s="9"/>
      <c r="G32" s="9"/>
      <c r="H32" s="9"/>
      <c r="I32" s="9"/>
      <c r="J32" s="9"/>
      <c r="K32" s="9"/>
      <c r="L32" s="9"/>
      <c r="M32" s="9"/>
      <c r="N32" s="9"/>
      <c r="O32" s="9"/>
      <c r="P32" s="9">
        <v>-2100000</v>
      </c>
      <c r="Q32" s="9"/>
    </row>
    <row r="33" spans="1:17" ht="12">
      <c r="A33" s="2" t="s">
        <v>3</v>
      </c>
      <c r="B33" s="9">
        <f ca="1">SUM(OFFSET(C33,,,,COUNT($A$9:$BB$9)))</f>
        <v>-200000</v>
      </c>
      <c r="C33" s="9"/>
      <c r="D33" s="9"/>
      <c r="E33" s="9"/>
      <c r="F33" s="9"/>
      <c r="G33" s="9"/>
      <c r="H33" s="9"/>
      <c r="I33" s="9"/>
      <c r="J33" s="9">
        <f>-J11</f>
        <v>200000</v>
      </c>
      <c r="K33" s="9">
        <v>-400000</v>
      </c>
      <c r="L33" s="10"/>
      <c r="M33" s="9"/>
      <c r="N33" s="9"/>
      <c r="O33" s="9"/>
      <c r="P33" s="9"/>
      <c r="Q33" s="9"/>
    </row>
    <row r="34" spans="1:17" ht="12">
      <c r="A34" s="18" t="s">
        <v>2</v>
      </c>
      <c r="B34" s="9">
        <f ca="1">SUM(OFFSET(C34,,,,COUNT($A$9:$BB$9)))</f>
        <v>300000</v>
      </c>
      <c r="C34" s="17"/>
      <c r="D34" s="17"/>
      <c r="E34" s="9"/>
      <c r="F34" s="9"/>
      <c r="G34" s="9"/>
      <c r="H34" s="9"/>
      <c r="I34" s="9"/>
      <c r="J34" s="9"/>
      <c r="K34" s="9">
        <v>300000</v>
      </c>
      <c r="L34" s="10"/>
      <c r="M34" s="9"/>
      <c r="N34" s="9"/>
      <c r="O34" s="9"/>
      <c r="P34" s="9"/>
      <c r="Q34" s="9"/>
    </row>
    <row r="35" spans="1:17" ht="12">
      <c r="A35" s="2" t="s">
        <v>35</v>
      </c>
      <c r="B35" s="6">
        <f ca="1">SUM(OFFSET(C35,,,,COUNT($A$9:$BB$9)))</f>
        <v>0</v>
      </c>
      <c r="C35" s="17"/>
      <c r="D35" s="17"/>
      <c r="E35" s="9"/>
      <c r="F35" s="9"/>
      <c r="G35" s="9"/>
      <c r="H35" s="9"/>
      <c r="I35" s="9"/>
      <c r="J35" s="9"/>
      <c r="K35" s="9"/>
      <c r="L35" s="10"/>
      <c r="M35" s="9"/>
      <c r="N35" s="9"/>
      <c r="O35" s="9"/>
      <c r="P35" s="9"/>
      <c r="Q35" s="9"/>
    </row>
    <row r="36" spans="1:17" ht="12">
      <c r="A36" s="2" t="s">
        <v>1</v>
      </c>
      <c r="B36" s="7">
        <f ca="1">SUM(OFFSET(C36,,,,COUNT($A$9:$BB$9)))</f>
        <v>0</v>
      </c>
      <c r="C36" s="9"/>
      <c r="D36" s="9"/>
      <c r="E36" s="9"/>
      <c r="F36" s="9"/>
      <c r="G36" s="9"/>
      <c r="H36" s="9"/>
      <c r="I36" s="9"/>
      <c r="J36" s="9"/>
      <c r="L36" s="9"/>
      <c r="M36" s="9"/>
      <c r="N36" s="9"/>
      <c r="O36" s="9"/>
      <c r="P36" s="9"/>
      <c r="Q36" s="9"/>
    </row>
    <row r="37" spans="1:17" ht="12">
      <c r="A37" s="1" t="s">
        <v>52</v>
      </c>
      <c r="B37" s="22">
        <f>SUM(B32:B36)</f>
        <v>-2000000</v>
      </c>
      <c r="C37" s="9"/>
      <c r="D37" s="9"/>
      <c r="E37" s="9"/>
      <c r="F37" s="9"/>
      <c r="G37" s="9"/>
      <c r="H37" s="9"/>
      <c r="I37" s="9"/>
      <c r="J37" s="9"/>
      <c r="K37" s="9"/>
      <c r="L37" s="9"/>
      <c r="M37" s="9"/>
      <c r="N37" s="9"/>
      <c r="O37" s="9"/>
      <c r="P37" s="15"/>
      <c r="Q37" s="17"/>
    </row>
    <row r="38" spans="2:17" ht="12">
      <c r="B38" s="9"/>
      <c r="C38" s="9"/>
      <c r="D38" s="9"/>
      <c r="E38" s="9"/>
      <c r="F38" s="9"/>
      <c r="G38" s="9"/>
      <c r="H38" s="9"/>
      <c r="I38" s="9"/>
      <c r="J38" s="9"/>
      <c r="K38" s="9"/>
      <c r="L38" s="9"/>
      <c r="M38" s="9"/>
      <c r="N38" s="9"/>
      <c r="O38" s="9"/>
      <c r="P38" s="9"/>
      <c r="Q38" s="9"/>
    </row>
    <row r="39" spans="2:17" ht="12">
      <c r="B39" s="7"/>
      <c r="C39" s="7"/>
      <c r="D39" s="7"/>
      <c r="E39" s="7"/>
      <c r="F39" s="7"/>
      <c r="G39" s="7"/>
      <c r="H39" s="7"/>
      <c r="I39" s="7"/>
      <c r="J39" s="7"/>
      <c r="K39" s="7"/>
      <c r="L39" s="7"/>
      <c r="M39" s="7"/>
      <c r="N39" s="7"/>
      <c r="O39" s="7"/>
      <c r="P39" s="7"/>
      <c r="Q39" s="7"/>
    </row>
    <row r="40" spans="1:17" ht="12.75" thickBot="1">
      <c r="A40" s="2" t="s">
        <v>0</v>
      </c>
      <c r="B40" s="8">
        <f ca="1">SUM(OFFSET(B11,1,,ROW()-ROW(A12)-1))/2</f>
        <v>-480000</v>
      </c>
      <c r="C40" s="8">
        <f ca="1">SUM(OFFSET(C11,,,ROW()-ROW(B12)-1))</f>
        <v>0</v>
      </c>
      <c r="D40" s="8">
        <f aca="true" ca="1" t="shared" si="2" ref="D40:Q40">SUM(OFFSET(D11,,,ROW()-ROW(C12)-1))</f>
        <v>0</v>
      </c>
      <c r="E40" s="8">
        <f ca="1" t="shared" si="2"/>
        <v>0</v>
      </c>
      <c r="F40" s="8">
        <f ca="1" t="shared" si="2"/>
        <v>0</v>
      </c>
      <c r="G40" s="8">
        <f ca="1" t="shared" si="2"/>
        <v>0</v>
      </c>
      <c r="H40" s="8">
        <f ca="1" t="shared" si="2"/>
        <v>0</v>
      </c>
      <c r="I40" s="8">
        <f ca="1" t="shared" si="2"/>
        <v>0</v>
      </c>
      <c r="J40" s="8">
        <f ca="1" t="shared" si="2"/>
        <v>0</v>
      </c>
      <c r="K40" s="8">
        <f ca="1" t="shared" si="2"/>
        <v>0</v>
      </c>
      <c r="L40" s="8">
        <f ca="1" t="shared" si="2"/>
        <v>0</v>
      </c>
      <c r="M40" s="8">
        <f ca="1" t="shared" si="2"/>
        <v>0</v>
      </c>
      <c r="N40" s="8">
        <f ca="1" t="shared" si="2"/>
        <v>0</v>
      </c>
      <c r="O40" s="8">
        <f ca="1" t="shared" si="2"/>
        <v>0</v>
      </c>
      <c r="P40" s="8">
        <f ca="1" t="shared" si="2"/>
        <v>0</v>
      </c>
      <c r="Q40" s="8">
        <f ca="1" t="shared" si="2"/>
        <v>0</v>
      </c>
    </row>
    <row r="41" spans="2:17" ht="12.75" thickTop="1">
      <c r="B41" s="9"/>
      <c r="C41" s="9"/>
      <c r="D41" s="9"/>
      <c r="E41" s="9"/>
      <c r="F41" s="9"/>
      <c r="G41" s="9"/>
      <c r="H41" s="9"/>
      <c r="I41" s="9"/>
      <c r="J41" s="9"/>
      <c r="K41" s="9"/>
      <c r="L41" s="9"/>
      <c r="M41" s="9"/>
      <c r="N41" s="9"/>
      <c r="O41" s="9"/>
      <c r="P41" s="9"/>
      <c r="Q41" s="9"/>
    </row>
    <row r="42" spans="1:17" ht="12.75" thickBot="1">
      <c r="A42" s="1" t="s">
        <v>39</v>
      </c>
      <c r="B42" s="8">
        <f>B40-B11</f>
        <v>0</v>
      </c>
      <c r="C42" s="9"/>
      <c r="D42" s="9"/>
      <c r="E42" s="9"/>
      <c r="F42" s="9"/>
      <c r="G42" s="9"/>
      <c r="H42" s="9"/>
      <c r="I42" s="9"/>
      <c r="J42" s="9"/>
      <c r="K42" s="9"/>
      <c r="L42" s="9"/>
      <c r="M42" s="9"/>
      <c r="N42" s="9"/>
      <c r="O42" s="9"/>
      <c r="P42" s="9"/>
      <c r="Q42" s="9"/>
    </row>
    <row r="43" spans="2:17" ht="12.75" thickTop="1">
      <c r="B43" s="6"/>
      <c r="C43" s="9"/>
      <c r="D43" s="9"/>
      <c r="E43" s="9"/>
      <c r="F43" s="9"/>
      <c r="G43" s="9"/>
      <c r="H43" s="9"/>
      <c r="I43" s="9"/>
      <c r="J43" s="9"/>
      <c r="K43" s="9"/>
      <c r="L43" s="9"/>
      <c r="M43" s="9"/>
      <c r="N43" s="9"/>
      <c r="O43" s="9"/>
      <c r="P43" s="9"/>
      <c r="Q43" s="9"/>
    </row>
    <row r="44" spans="1:17" ht="12">
      <c r="A44" s="29" t="s">
        <v>41</v>
      </c>
      <c r="B44" s="29"/>
      <c r="C44" s="9"/>
      <c r="D44" s="9"/>
      <c r="E44" s="9"/>
      <c r="F44" s="9"/>
      <c r="G44" s="9"/>
      <c r="H44" s="9"/>
      <c r="I44" s="9"/>
      <c r="J44" s="9"/>
      <c r="K44" s="9"/>
      <c r="L44" s="9"/>
      <c r="M44" s="9"/>
      <c r="N44" s="9"/>
      <c r="O44" s="9"/>
      <c r="P44" s="9"/>
      <c r="Q44" s="9"/>
    </row>
    <row r="45" spans="1:17" ht="12">
      <c r="A45" s="16" t="s">
        <v>42</v>
      </c>
      <c r="B45" s="19"/>
      <c r="C45" s="9"/>
      <c r="D45" s="9"/>
      <c r="E45" s="9"/>
      <c r="F45" s="9"/>
      <c r="G45" s="9"/>
      <c r="H45" s="9"/>
      <c r="I45" s="9"/>
      <c r="J45" s="9"/>
      <c r="K45" s="9"/>
      <c r="L45" s="9"/>
      <c r="M45" s="9"/>
      <c r="N45" s="9"/>
      <c r="O45" s="9"/>
      <c r="P45" s="9"/>
      <c r="Q45" s="9"/>
    </row>
    <row r="46" spans="1:2" ht="12.75" thickBot="1">
      <c r="A46" s="23" t="s">
        <v>43</v>
      </c>
      <c r="B46" s="25"/>
    </row>
    <row r="47" spans="1:2" ht="13.5" thickBot="1" thickTop="1">
      <c r="A47" s="23" t="s">
        <v>44</v>
      </c>
      <c r="B47" s="26"/>
    </row>
    <row r="48" spans="1:2" ht="12.75" thickTop="1">
      <c r="A48" s="16" t="s">
        <v>45</v>
      </c>
      <c r="B48" s="27"/>
    </row>
    <row r="49" spans="1:2" ht="12.75" thickBot="1">
      <c r="A49" s="23" t="s">
        <v>46</v>
      </c>
      <c r="B49" s="26"/>
    </row>
    <row r="50" spans="1:2" ht="13.5" thickBot="1" thickTop="1">
      <c r="A50" s="23" t="s">
        <v>47</v>
      </c>
      <c r="B50" s="26"/>
    </row>
    <row r="51" spans="1:2" ht="13.5" thickBot="1" thickTop="1">
      <c r="A51" s="23" t="s">
        <v>48</v>
      </c>
      <c r="B51" s="26"/>
    </row>
    <row r="52" spans="1:2" ht="13.5" thickBot="1" thickTop="1">
      <c r="A52" s="23" t="s">
        <v>49</v>
      </c>
      <c r="B52" s="26"/>
    </row>
    <row r="53" spans="1:2" ht="26.25" customHeight="1" thickBot="1" thickTop="1">
      <c r="A53" s="24" t="s">
        <v>50</v>
      </c>
      <c r="B53" s="26"/>
    </row>
    <row r="54" spans="1:2" ht="24" thickBot="1" thickTop="1">
      <c r="A54" s="24" t="s">
        <v>51</v>
      </c>
      <c r="B54" s="28"/>
    </row>
    <row r="55" ht="12" thickTop="1"/>
  </sheetData>
  <sheetProtection/>
  <mergeCells count="1">
    <mergeCell ref="A44:B44"/>
  </mergeCells>
  <conditionalFormatting sqref="B13:AG39">
    <cfRule type="expression" priority="6" dxfId="5" stopIfTrue="1">
      <formula>AND(B$8&lt;&gt;0,MOD(ROW(),2)=0)</formula>
    </cfRule>
    <cfRule type="expression" priority="8" dxfId="4" stopIfTrue="1">
      <formula>AND(B$8&lt;&gt;0,MOD(ROW(),2))</formula>
    </cfRule>
  </conditionalFormatting>
  <conditionalFormatting sqref="A13:A39">
    <cfRule type="expression" priority="7" dxfId="3" stopIfTrue="1">
      <formula>MOD(ROW(),2)</formula>
    </cfRule>
  </conditionalFormatting>
  <conditionalFormatting sqref="Q9:Q11 C40:Q40 B42">
    <cfRule type="expression" priority="3" dxfId="2" stopIfTrue="1">
      <formula>B9&lt;&gt;0</formula>
    </cfRule>
  </conditionalFormatting>
  <conditionalFormatting sqref="A5">
    <cfRule type="cellIs" priority="2" dxfId="0" operator="equal" stopIfTrue="1">
      <formula>"[Company Name]"</formula>
    </cfRule>
  </conditionalFormatting>
  <conditionalFormatting sqref="A7">
    <cfRule type="cellIs" priority="1" dxfId="0" operator="equal" stopIfTrue="1">
      <formula>"[Year]"</formula>
    </cfRule>
  </conditionalFormatting>
  <dataValidations count="1">
    <dataValidation type="date" operator="greaterThan" allowBlank="1" showInputMessage="1" showErrorMessage="1" prompt="Enter date in MM/DD/YYYY format" sqref="A7">
      <formula1>36891</formula1>
    </dataValidation>
  </dataValidations>
  <printOptions/>
  <pageMargins left="0.7" right="0.7" top="0.75" bottom="0.75" header="0.3" footer="0.3"/>
  <pageSetup fitToHeight="1" fitToWidth="1" horizontalDpi="600" verticalDpi="600" orientation="landscape" scale="65" r:id="rId4"/>
  <headerFooter>
    <oddHeader>&amp;R&amp;D</oddHeader>
    <oddFooter>&amp;L&amp;Z&amp;F&amp;R&amp;P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2011-06-26T03:24:03Z</dcterms:created>
  <dcterms:modified xsi:type="dcterms:W3CDTF">2015-11-01T13:46:05Z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